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fernando_velasquez_adres_gov_co/Documents/Documentos/INDICADORES/"/>
    </mc:Choice>
  </mc:AlternateContent>
  <xr:revisionPtr revIDLastSave="207" documentId="8_{8F33EBDE-0C73-4E63-9869-66069A7B6C51}" xr6:coauthVersionLast="47" xr6:coauthVersionMax="47" xr10:uidLastSave="{9078707F-FBB5-4828-AC6E-4C4370E6B0BD}"/>
  <bookViews>
    <workbookView xWindow="-120" yWindow="-120" windowWidth="29040" windowHeight="15720" xr2:uid="{59531D6E-4DAC-48A7-8D19-BCA883DA27EC}"/>
  </bookViews>
  <sheets>
    <sheet name="Tercer Trimestre 2022" sheetId="1" r:id="rId1"/>
  </sheets>
  <definedNames>
    <definedName name="_xlnm._FilterDatabase" localSheetId="0" hidden="1">'Tercer Trimestre 2022'!$B$7:$G$82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50" i="1"/>
  <c r="G44" i="1"/>
  <c r="G38" i="1"/>
  <c r="G35" i="1"/>
  <c r="G83" i="1"/>
  <c r="G84" i="1"/>
  <c r="G85" i="1"/>
  <c r="G86" i="1"/>
  <c r="G15" i="1"/>
  <c r="G24" i="1"/>
  <c r="G63" i="1"/>
  <c r="G64" i="1"/>
  <c r="G65" i="1"/>
  <c r="G66" i="1"/>
  <c r="G67" i="1"/>
  <c r="G68" i="1"/>
  <c r="G74" i="1" l="1"/>
  <c r="G73" i="1"/>
  <c r="G14" i="1" l="1"/>
  <c r="G82" i="1"/>
  <c r="G81" i="1"/>
  <c r="G80" i="1"/>
  <c r="G79" i="1"/>
  <c r="G78" i="1"/>
  <c r="G77" i="1"/>
  <c r="G76" i="1"/>
  <c r="G75" i="1"/>
  <c r="G62" i="1"/>
  <c r="G61" i="1"/>
  <c r="G60" i="1"/>
  <c r="G72" i="1"/>
  <c r="G71" i="1"/>
  <c r="G70" i="1"/>
  <c r="G59" i="1"/>
  <c r="G37" i="1"/>
  <c r="G36" i="1"/>
  <c r="G34" i="1"/>
  <c r="G33" i="1"/>
  <c r="G32" i="1"/>
  <c r="G40" i="1"/>
  <c r="G39" i="1"/>
  <c r="G31" i="1"/>
  <c r="G30" i="1"/>
  <c r="G29" i="1"/>
  <c r="G28" i="1"/>
  <c r="G27" i="1"/>
  <c r="G21" i="1"/>
  <c r="G18" i="1"/>
  <c r="G17" i="1"/>
  <c r="G57" i="1"/>
  <c r="G54" i="1"/>
  <c r="G53" i="1"/>
  <c r="G52" i="1"/>
  <c r="G51" i="1"/>
  <c r="G56" i="1"/>
  <c r="G58" i="1"/>
  <c r="G55" i="1"/>
  <c r="G48" i="1"/>
  <c r="G47" i="1"/>
  <c r="G46" i="1"/>
  <c r="G45" i="1"/>
  <c r="G42" i="1"/>
  <c r="G13" i="1"/>
  <c r="G12" i="1"/>
  <c r="G10" i="1"/>
  <c r="G9" i="1"/>
  <c r="G8" i="1"/>
  <c r="G11" i="1"/>
</calcChain>
</file>

<file path=xl/sharedStrings.xml><?xml version="1.0" encoding="utf-8"?>
<sst xmlns="http://schemas.openxmlformats.org/spreadsheetml/2006/main" count="244" uniqueCount="172">
  <si>
    <t>Alias</t>
  </si>
  <si>
    <t>Nombre</t>
  </si>
  <si>
    <t>Frecuencia</t>
  </si>
  <si>
    <t>Avance</t>
  </si>
  <si>
    <t>Meta</t>
  </si>
  <si>
    <t>% Cumplimiento</t>
  </si>
  <si>
    <t>APTI_IND1</t>
  </si>
  <si>
    <t>Porcentaje de proyectos TIC viables</t>
  </si>
  <si>
    <t>Semestral</t>
  </si>
  <si>
    <t>APTI_IND2</t>
  </si>
  <si>
    <t>Porcentaje de proyectos exitosos programados</t>
  </si>
  <si>
    <t>Trimestral</t>
  </si>
  <si>
    <t>CEGE_IND1</t>
  </si>
  <si>
    <t>Seguimiento al Plan de Mejoramiento Institucional derivado de la Auditoría de la CGR</t>
  </si>
  <si>
    <t>CEGE_IND2</t>
  </si>
  <si>
    <t>Cumplimiento al Plan Anual de Auditorias Internas</t>
  </si>
  <si>
    <t>CEGE_IND3</t>
  </si>
  <si>
    <t>Cumplimiento al seguimiento de los planes de mejoramiento</t>
  </si>
  <si>
    <t>CEGE_IND4</t>
  </si>
  <si>
    <t>Cumplimiento en la presentación de informes externo Externos</t>
  </si>
  <si>
    <t>DIES_IND3</t>
  </si>
  <si>
    <t>Exactitud en la planeación de productos del Plan de Acción que aportan al cumplimiento del PEI</t>
  </si>
  <si>
    <t>DIES_IND4</t>
  </si>
  <si>
    <t>Oportunidad en la generación de informes de la gestión institucional a cargo de la OAPCR</t>
  </si>
  <si>
    <t>Cuatrimestral</t>
  </si>
  <si>
    <t>GCON_IND1</t>
  </si>
  <si>
    <t>Cumplimientos en los trámites precontractuales y contractuales requeridos</t>
  </si>
  <si>
    <t>GDOC_IND1</t>
  </si>
  <si>
    <t>Transferencias Archivísticas ejecutadas</t>
  </si>
  <si>
    <t>GDOC_IND2</t>
  </si>
  <si>
    <t>Solicitudes de consulta de expedientes atendidas</t>
  </si>
  <si>
    <t>GDOC_IND3</t>
  </si>
  <si>
    <t>Comunicaciones oficiales externas entregadas</t>
  </si>
  <si>
    <t>GEAD_IND01</t>
  </si>
  <si>
    <t>Porcentaje de variación de consumo de fotocopias e impresiones</t>
  </si>
  <si>
    <t>Mensual - Último día del mes</t>
  </si>
  <si>
    <t>GEAD_IND02</t>
  </si>
  <si>
    <t>Mantenimiento preventivos ejecutados</t>
  </si>
  <si>
    <t>Mensual - mitad de mes</t>
  </si>
  <si>
    <t>GEAD_IND03</t>
  </si>
  <si>
    <t>Porcentaje de variación de consumo de agua</t>
  </si>
  <si>
    <t>Bimestral</t>
  </si>
  <si>
    <t>GEAD_IND04</t>
  </si>
  <si>
    <t>Porcentaje de variación de consumo de energía</t>
  </si>
  <si>
    <t>GEAD_IND05</t>
  </si>
  <si>
    <t>Porcentaje de uso de los tiquetes aéreos programados por las dependencias</t>
  </si>
  <si>
    <t>GEAD_IND06</t>
  </si>
  <si>
    <t>Número de Kg de Residuos solidos de la ADRES</t>
  </si>
  <si>
    <t>GEAD_IND07</t>
  </si>
  <si>
    <t>Número de Kg de Residuos peligrosos de la ADRES</t>
  </si>
  <si>
    <t>GECO_IND01</t>
  </si>
  <si>
    <t>Monitoreo a medios</t>
  </si>
  <si>
    <t>GECO_IND02</t>
  </si>
  <si>
    <t>Boletines de prensa e informativos</t>
  </si>
  <si>
    <t>GECO_IND03</t>
  </si>
  <si>
    <t>Espacios de diálogo con grupos de valor y de interés</t>
  </si>
  <si>
    <t>GECO_IND04</t>
  </si>
  <si>
    <t>Redes Sociales de la ADRES</t>
  </si>
  <si>
    <t>GEPR_IND1_Cumplimiento</t>
  </si>
  <si>
    <t>Cumplimiento de Eficacia en la proyección del gasto de la URA</t>
  </si>
  <si>
    <t>GEPR_IND2_Cumplimiento</t>
  </si>
  <si>
    <t>Cumplimiento de Eficacia en la ejecución presupuestal del ingreso de la URA</t>
  </si>
  <si>
    <t>GEPR_IND3</t>
  </si>
  <si>
    <t>Cumplimiento en la generación oportuna del Informe de Gestión Presupuestal de la URA</t>
  </si>
  <si>
    <t>GEPR_IND4</t>
  </si>
  <si>
    <t>Presentación Oportuna de los Estados Financieros de la URA</t>
  </si>
  <si>
    <t>GEPR_IND7</t>
  </si>
  <si>
    <t>Porcentaje de cumplimiento en la generación del Boletín Diario</t>
  </si>
  <si>
    <t>GEPR_IND8</t>
  </si>
  <si>
    <t>Porcentaje de eficacia de conciliacion del Boletin Diario con respecto a los saldos contables</t>
  </si>
  <si>
    <t>GEPR_IND10</t>
  </si>
  <si>
    <t>Presentación oportuna de las ejecuciones presupuestales de ingresos y gastos de la URA</t>
  </si>
  <si>
    <t>GEPR_IND11</t>
  </si>
  <si>
    <t>Calidad en el registro de las operaciones en los estados financieros de la URA</t>
  </si>
  <si>
    <t>GETH_IND11</t>
  </si>
  <si>
    <t>Cobertura en la transmisión de información y conocimientos a los funcionarios sobre la prevención disciplinaria</t>
  </si>
  <si>
    <t>GETH_IND15</t>
  </si>
  <si>
    <t>Cumplimiento de estándares mínimos establecidos SG-SST</t>
  </si>
  <si>
    <t>Anual</t>
  </si>
  <si>
    <t>GFIR_IND1</t>
  </si>
  <si>
    <t>Porcentaje de cumplimiento publicación de Informes de Gestión Presupuestal</t>
  </si>
  <si>
    <t>GFIR_IND2</t>
  </si>
  <si>
    <t>Porcentaje de cumplimiento de presentación de estados financieros</t>
  </si>
  <si>
    <t>GFIR_IND3</t>
  </si>
  <si>
    <t>Porcentaje de cumplimiento de pagos generados</t>
  </si>
  <si>
    <t>GFIR_IND4</t>
  </si>
  <si>
    <t>Oportunidad en la declaración de impuestos</t>
  </si>
  <si>
    <t>GJUR_IND3</t>
  </si>
  <si>
    <t>Porcentaje de procesos cargados en la plataforma Ekogui</t>
  </si>
  <si>
    <t>GJUR_IND5</t>
  </si>
  <si>
    <t>Porcentaje de contestación oportuna de demandas</t>
  </si>
  <si>
    <t>GJUR_IND6</t>
  </si>
  <si>
    <t>Porcentaje de acciones de tutela resueltas.</t>
  </si>
  <si>
    <t>GJUR_IND8</t>
  </si>
  <si>
    <t>Reclamaciones depurables</t>
  </si>
  <si>
    <t>GJUR_IND9</t>
  </si>
  <si>
    <t>Gestión coactiva</t>
  </si>
  <si>
    <t>GJUR_IND10</t>
  </si>
  <si>
    <t>Investigación de bienes de terceros</t>
  </si>
  <si>
    <t>GJUR_IND11</t>
  </si>
  <si>
    <t>Porcentaje de cumplimiento en la elaboración documentos jurídicos</t>
  </si>
  <si>
    <t>GJUR_IND12</t>
  </si>
  <si>
    <t>Porcentaje de Notificaciones Realizadas</t>
  </si>
  <si>
    <t>GPAD_IND1</t>
  </si>
  <si>
    <t>Cumplimiento de las actividades de gestión y prevención de asuntos disciplinarios</t>
  </si>
  <si>
    <t>GPAD_IND2</t>
  </si>
  <si>
    <t>Oportunidad en la atención de las quejas o informes recibidos que evidencien posibles faltas disciplinarias</t>
  </si>
  <si>
    <t>GSCI_IND1</t>
  </si>
  <si>
    <t>Porcentaje de PQRSD respondidas dentro de los términos de ley</t>
  </si>
  <si>
    <t>GSCI_IND2</t>
  </si>
  <si>
    <t>Nivel de Satisfacción de los usuarios Canal Presencial</t>
  </si>
  <si>
    <t>OFAS_IND3</t>
  </si>
  <si>
    <t>Descuentos y transferencias gestionadas en el marco del mecanismo tasa compensada FINDETER</t>
  </si>
  <si>
    <t>OSTI_IND1</t>
  </si>
  <si>
    <t>Efectividad del Nivel 1 de la Mesa de Servicio.</t>
  </si>
  <si>
    <t>OSTI_IND2_Cumplimiento</t>
  </si>
  <si>
    <t>Cumplimiento de Acuerdo de Nivel de Servicio ANS</t>
  </si>
  <si>
    <t>OSTI_IND3</t>
  </si>
  <si>
    <t>Efectividad de la Mesa de servicio</t>
  </si>
  <si>
    <t>RIFU_IND1</t>
  </si>
  <si>
    <t>Gestión de Identificación de Partidas Recaudadas</t>
  </si>
  <si>
    <t>RIFU_IND2</t>
  </si>
  <si>
    <t>Seguimiento a Partidas Pendientes por Identificar</t>
  </si>
  <si>
    <t>VALR_IND7</t>
  </si>
  <si>
    <t>Porcentaje de solicitudes de licencias e incapacidades de afiliados a régimenes exceptuados y especiales tramitadas</t>
  </si>
  <si>
    <t>VALR_IND8</t>
  </si>
  <si>
    <t>Porcentaje de solicitudes de devolución de aportes de los afiliados a los régimenes exceptuados y especiales tramitadas</t>
  </si>
  <si>
    <t>VALR_IND9</t>
  </si>
  <si>
    <t>Oportunidad en la ejecución del proceso de compensación</t>
  </si>
  <si>
    <t>VALR_IND10</t>
  </si>
  <si>
    <t>Porcentaje de recursos recaudados que fueron compensados en el mismo mes</t>
  </si>
  <si>
    <t>VALR_IND11</t>
  </si>
  <si>
    <t>Porcentaje de registros procesados en los procesos de compensación en el mes</t>
  </si>
  <si>
    <t>VALR_IND12</t>
  </si>
  <si>
    <t>Porcentaje de registros procesados en el mes con resultado positivo</t>
  </si>
  <si>
    <t>VALR_IND13</t>
  </si>
  <si>
    <t>Oportunidad en la ejecución del proceso de LMA</t>
  </si>
  <si>
    <t>VALR_IND14</t>
  </si>
  <si>
    <t>Porcentaje de ordenaciones de gasto de servicios y tecnologías en salud no financiados con la UPC</t>
  </si>
  <si>
    <t>VALR_IND15</t>
  </si>
  <si>
    <t>Porcentaje de ordenaciones de gasto gestionadas de los paquetes de reclamaciones auditados</t>
  </si>
  <si>
    <t>VALR_IND16</t>
  </si>
  <si>
    <t>Efectividad en el procesamiento de la información de las entidades</t>
  </si>
  <si>
    <t>VALR_IND17</t>
  </si>
  <si>
    <t>Efectividad en la respuesta a comunicaciones de afiliación</t>
  </si>
  <si>
    <t>VALR_IND18</t>
  </si>
  <si>
    <t>Porcentaje paquetes de cuentas de servicios y tecnologías en salud no UPC con resultado de auditoría</t>
  </si>
  <si>
    <t>VALR_IND19</t>
  </si>
  <si>
    <t>Porcentaje de paquetes de reclamaciones con resultado de auditoría</t>
  </si>
  <si>
    <t>VALR_IND20</t>
  </si>
  <si>
    <t>Porcentaje de paquetes servicios y tecnologías en salud no PBS con resultados de auditoría validados</t>
  </si>
  <si>
    <t>VALR_IND21</t>
  </si>
  <si>
    <t>Porcentaje de paquetes de reclamaciones con resultados de auditoría validados</t>
  </si>
  <si>
    <t>VERS_IND1</t>
  </si>
  <si>
    <t>Recursos identificados como Valor a Reintegrar en auditorías efectuadas a los procesos de reconocimiento de UPC en el régimen contributivo</t>
  </si>
  <si>
    <t>VERS_IND2_Cumplimiento</t>
  </si>
  <si>
    <t>Cumplimiento de Recursos identificados como Valor a Reintegrar en las auditorías efectuadas a los procesos de reconocimiento de UPC en el régimen subsidiado</t>
  </si>
  <si>
    <t>VERS_IND3_Cumplimiento</t>
  </si>
  <si>
    <t>Cumplimiento de Porcentaje de recursos aclarados respecto al total de recursos involucrados en las auditorías realizadas régimen contributivo</t>
  </si>
  <si>
    <t>VERS_IND4_Cumplimiento</t>
  </si>
  <si>
    <t>Cumplimiento de Porcentaje de recursos aclarados respecto al total de recursos involucrados en las auditorías realizadas en el régimen subsidiado</t>
  </si>
  <si>
    <t>VERS_IND5</t>
  </si>
  <si>
    <t>Porcentaje de recursos reintegrados respecto al total de recursos que se deben reintegrar en el régimen contributivo</t>
  </si>
  <si>
    <t>VERS_IND6</t>
  </si>
  <si>
    <t>Porcentaje de recursos reintegrados respecto al total de recursos que se deben reintegrar en el régimen subsidiado</t>
  </si>
  <si>
    <t>GEPR_IND12</t>
  </si>
  <si>
    <t>Eficiencia en la gestión para la generación de rendimientos sobre los recursos financieros</t>
  </si>
  <si>
    <t>GEPR_IND6</t>
  </si>
  <si>
    <t>GEPR_IND9</t>
  </si>
  <si>
    <t>Conciliación de valores obligados, ordenados y pagados</t>
  </si>
  <si>
    <t>Trámite de las peticiones, quejas, reclamos, sugerencias y denuncias (PQRSD) de la DGRFS</t>
  </si>
  <si>
    <t>Avance de indicadores de proceso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</si>
</sst>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6"/>
      <color theme="4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5" xfId="1" applyFont="1" applyFill="1" applyBorder="1"/>
    <xf numFmtId="0" fontId="2" fillId="2" borderId="8" xfId="1" applyFont="1" applyFill="1" applyBorder="1"/>
    <xf numFmtId="0" fontId="4" fillId="2" borderId="0" xfId="1" applyFont="1" applyFill="1" applyAlignment="1">
      <alignment horizontal="left" vertical="top" wrapText="1"/>
    </xf>
    <xf numFmtId="0" fontId="2" fillId="0" borderId="0" xfId="1" applyFont="1"/>
    <xf numFmtId="0" fontId="4" fillId="4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wrapText="1"/>
    </xf>
    <xf numFmtId="0" fontId="4" fillId="4" borderId="12" xfId="1" applyFont="1" applyFill="1" applyBorder="1" applyAlignment="1">
      <alignment horizontal="center" wrapText="1"/>
    </xf>
    <xf numFmtId="0" fontId="2" fillId="4" borderId="12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2" fontId="4" fillId="2" borderId="18" xfId="1" applyNumberFormat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2" fontId="4" fillId="4" borderId="20" xfId="1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2" fontId="2" fillId="0" borderId="18" xfId="1" applyNumberFormat="1" applyFont="1" applyFill="1" applyBorder="1" applyAlignment="1">
      <alignment horizontal="center" vertical="center" wrapText="1"/>
    </xf>
    <xf numFmtId="2" fontId="2" fillId="0" borderId="2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2" borderId="25" xfId="1" applyFont="1" applyFill="1" applyBorder="1"/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/>
    </xf>
    <xf numFmtId="0" fontId="2" fillId="4" borderId="13" xfId="1" applyFont="1" applyFill="1" applyBorder="1" applyAlignment="1">
      <alignment horizontal="center" wrapText="1"/>
    </xf>
    <xf numFmtId="0" fontId="2" fillId="4" borderId="13" xfId="1" applyFont="1" applyFill="1" applyBorder="1" applyAlignment="1">
      <alignment horizontal="center" vertical="center" wrapText="1"/>
    </xf>
    <xf numFmtId="2" fontId="2" fillId="4" borderId="18" xfId="1" applyNumberFormat="1" applyFont="1" applyFill="1" applyBorder="1" applyAlignment="1">
      <alignment horizontal="center" vertical="center" wrapText="1"/>
    </xf>
    <xf numFmtId="2" fontId="2" fillId="4" borderId="20" xfId="1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justify" vertical="center"/>
    </xf>
    <xf numFmtId="0" fontId="2" fillId="4" borderId="23" xfId="1" applyFont="1" applyFill="1" applyBorder="1" applyAlignment="1">
      <alignment horizontal="center" wrapText="1"/>
    </xf>
    <xf numFmtId="0" fontId="2" fillId="4" borderId="23" xfId="1" applyFont="1" applyFill="1" applyBorder="1" applyAlignment="1">
      <alignment horizontal="center" vertical="center" wrapText="1"/>
    </xf>
    <xf numFmtId="2" fontId="2" fillId="4" borderId="24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</cellXfs>
  <cellStyles count="2">
    <cellStyle name="Normal" xfId="0" builtinId="0"/>
    <cellStyle name="Normal 2" xfId="1" xr:uid="{1A277612-DFAE-4695-AD6D-67D8606B8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123825</xdr:rowOff>
    </xdr:from>
    <xdr:to>
      <xdr:col>6</xdr:col>
      <xdr:colOff>1028700</xdr:colOff>
      <xdr:row>4</xdr:row>
      <xdr:rowOff>38100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91DE2E-CAEF-4D1D-BEDE-6B278D8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04800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161925</xdr:rowOff>
    </xdr:from>
    <xdr:to>
      <xdr:col>1</xdr:col>
      <xdr:colOff>1495425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A9EBB49-FB68-4BC2-8DB7-624B52F7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8351-85AF-4985-8CEE-2F5492B6CC2F}">
  <dimension ref="A1:AB157"/>
  <sheetViews>
    <sheetView tabSelected="1" topLeftCell="A40" zoomScale="110" zoomScaleNormal="110" workbookViewId="0">
      <selection activeCell="N52" sqref="N52"/>
    </sheetView>
  </sheetViews>
  <sheetFormatPr baseColWidth="10" defaultColWidth="11.42578125" defaultRowHeight="13.5" x14ac:dyDescent="0.25"/>
  <cols>
    <col min="1" max="1" width="4.28515625" style="1" customWidth="1"/>
    <col min="2" max="2" width="23" style="6" customWidth="1"/>
    <col min="3" max="3" width="34.85546875" style="6" customWidth="1"/>
    <col min="4" max="6" width="11.42578125" style="6"/>
    <col min="7" max="7" width="15.7109375" style="6" customWidth="1"/>
    <col min="8" max="28" width="11.42578125" style="1"/>
    <col min="29" max="257" width="11.42578125" style="6"/>
    <col min="258" max="258" width="22.7109375" style="6" customWidth="1"/>
    <col min="259" max="259" width="34.85546875" style="6" customWidth="1"/>
    <col min="260" max="262" width="11.42578125" style="6"/>
    <col min="263" max="263" width="15.7109375" style="6" customWidth="1"/>
    <col min="264" max="513" width="11.42578125" style="6"/>
    <col min="514" max="514" width="22.7109375" style="6" customWidth="1"/>
    <col min="515" max="515" width="34.85546875" style="6" customWidth="1"/>
    <col min="516" max="518" width="11.42578125" style="6"/>
    <col min="519" max="519" width="15.7109375" style="6" customWidth="1"/>
    <col min="520" max="769" width="11.42578125" style="6"/>
    <col min="770" max="770" width="22.7109375" style="6" customWidth="1"/>
    <col min="771" max="771" width="34.85546875" style="6" customWidth="1"/>
    <col min="772" max="774" width="11.42578125" style="6"/>
    <col min="775" max="775" width="15.7109375" style="6" customWidth="1"/>
    <col min="776" max="1025" width="11.42578125" style="6"/>
    <col min="1026" max="1026" width="22.7109375" style="6" customWidth="1"/>
    <col min="1027" max="1027" width="34.85546875" style="6" customWidth="1"/>
    <col min="1028" max="1030" width="11.42578125" style="6"/>
    <col min="1031" max="1031" width="15.7109375" style="6" customWidth="1"/>
    <col min="1032" max="1281" width="11.42578125" style="6"/>
    <col min="1282" max="1282" width="22.7109375" style="6" customWidth="1"/>
    <col min="1283" max="1283" width="34.85546875" style="6" customWidth="1"/>
    <col min="1284" max="1286" width="11.42578125" style="6"/>
    <col min="1287" max="1287" width="15.7109375" style="6" customWidth="1"/>
    <col min="1288" max="1537" width="11.42578125" style="6"/>
    <col min="1538" max="1538" width="22.7109375" style="6" customWidth="1"/>
    <col min="1539" max="1539" width="34.85546875" style="6" customWidth="1"/>
    <col min="1540" max="1542" width="11.42578125" style="6"/>
    <col min="1543" max="1543" width="15.7109375" style="6" customWidth="1"/>
    <col min="1544" max="1793" width="11.42578125" style="6"/>
    <col min="1794" max="1794" width="22.7109375" style="6" customWidth="1"/>
    <col min="1795" max="1795" width="34.85546875" style="6" customWidth="1"/>
    <col min="1796" max="1798" width="11.42578125" style="6"/>
    <col min="1799" max="1799" width="15.7109375" style="6" customWidth="1"/>
    <col min="1800" max="2049" width="11.42578125" style="6"/>
    <col min="2050" max="2050" width="22.7109375" style="6" customWidth="1"/>
    <col min="2051" max="2051" width="34.85546875" style="6" customWidth="1"/>
    <col min="2052" max="2054" width="11.42578125" style="6"/>
    <col min="2055" max="2055" width="15.7109375" style="6" customWidth="1"/>
    <col min="2056" max="2305" width="11.42578125" style="6"/>
    <col min="2306" max="2306" width="22.7109375" style="6" customWidth="1"/>
    <col min="2307" max="2307" width="34.85546875" style="6" customWidth="1"/>
    <col min="2308" max="2310" width="11.42578125" style="6"/>
    <col min="2311" max="2311" width="15.7109375" style="6" customWidth="1"/>
    <col min="2312" max="2561" width="11.42578125" style="6"/>
    <col min="2562" max="2562" width="22.7109375" style="6" customWidth="1"/>
    <col min="2563" max="2563" width="34.85546875" style="6" customWidth="1"/>
    <col min="2564" max="2566" width="11.42578125" style="6"/>
    <col min="2567" max="2567" width="15.7109375" style="6" customWidth="1"/>
    <col min="2568" max="2817" width="11.42578125" style="6"/>
    <col min="2818" max="2818" width="22.7109375" style="6" customWidth="1"/>
    <col min="2819" max="2819" width="34.85546875" style="6" customWidth="1"/>
    <col min="2820" max="2822" width="11.42578125" style="6"/>
    <col min="2823" max="2823" width="15.7109375" style="6" customWidth="1"/>
    <col min="2824" max="3073" width="11.42578125" style="6"/>
    <col min="3074" max="3074" width="22.7109375" style="6" customWidth="1"/>
    <col min="3075" max="3075" width="34.85546875" style="6" customWidth="1"/>
    <col min="3076" max="3078" width="11.42578125" style="6"/>
    <col min="3079" max="3079" width="15.7109375" style="6" customWidth="1"/>
    <col min="3080" max="3329" width="11.42578125" style="6"/>
    <col min="3330" max="3330" width="22.7109375" style="6" customWidth="1"/>
    <col min="3331" max="3331" width="34.85546875" style="6" customWidth="1"/>
    <col min="3332" max="3334" width="11.42578125" style="6"/>
    <col min="3335" max="3335" width="15.7109375" style="6" customWidth="1"/>
    <col min="3336" max="3585" width="11.42578125" style="6"/>
    <col min="3586" max="3586" width="22.7109375" style="6" customWidth="1"/>
    <col min="3587" max="3587" width="34.85546875" style="6" customWidth="1"/>
    <col min="3588" max="3590" width="11.42578125" style="6"/>
    <col min="3591" max="3591" width="15.7109375" style="6" customWidth="1"/>
    <col min="3592" max="3841" width="11.42578125" style="6"/>
    <col min="3842" max="3842" width="22.7109375" style="6" customWidth="1"/>
    <col min="3843" max="3843" width="34.85546875" style="6" customWidth="1"/>
    <col min="3844" max="3846" width="11.42578125" style="6"/>
    <col min="3847" max="3847" width="15.7109375" style="6" customWidth="1"/>
    <col min="3848" max="4097" width="11.42578125" style="6"/>
    <col min="4098" max="4098" width="22.7109375" style="6" customWidth="1"/>
    <col min="4099" max="4099" width="34.85546875" style="6" customWidth="1"/>
    <col min="4100" max="4102" width="11.42578125" style="6"/>
    <col min="4103" max="4103" width="15.7109375" style="6" customWidth="1"/>
    <col min="4104" max="4353" width="11.42578125" style="6"/>
    <col min="4354" max="4354" width="22.7109375" style="6" customWidth="1"/>
    <col min="4355" max="4355" width="34.85546875" style="6" customWidth="1"/>
    <col min="4356" max="4358" width="11.42578125" style="6"/>
    <col min="4359" max="4359" width="15.7109375" style="6" customWidth="1"/>
    <col min="4360" max="4609" width="11.42578125" style="6"/>
    <col min="4610" max="4610" width="22.7109375" style="6" customWidth="1"/>
    <col min="4611" max="4611" width="34.85546875" style="6" customWidth="1"/>
    <col min="4612" max="4614" width="11.42578125" style="6"/>
    <col min="4615" max="4615" width="15.7109375" style="6" customWidth="1"/>
    <col min="4616" max="4865" width="11.42578125" style="6"/>
    <col min="4866" max="4866" width="22.7109375" style="6" customWidth="1"/>
    <col min="4867" max="4867" width="34.85546875" style="6" customWidth="1"/>
    <col min="4868" max="4870" width="11.42578125" style="6"/>
    <col min="4871" max="4871" width="15.7109375" style="6" customWidth="1"/>
    <col min="4872" max="5121" width="11.42578125" style="6"/>
    <col min="5122" max="5122" width="22.7109375" style="6" customWidth="1"/>
    <col min="5123" max="5123" width="34.85546875" style="6" customWidth="1"/>
    <col min="5124" max="5126" width="11.42578125" style="6"/>
    <col min="5127" max="5127" width="15.7109375" style="6" customWidth="1"/>
    <col min="5128" max="5377" width="11.42578125" style="6"/>
    <col min="5378" max="5378" width="22.7109375" style="6" customWidth="1"/>
    <col min="5379" max="5379" width="34.85546875" style="6" customWidth="1"/>
    <col min="5380" max="5382" width="11.42578125" style="6"/>
    <col min="5383" max="5383" width="15.7109375" style="6" customWidth="1"/>
    <col min="5384" max="5633" width="11.42578125" style="6"/>
    <col min="5634" max="5634" width="22.7109375" style="6" customWidth="1"/>
    <col min="5635" max="5635" width="34.85546875" style="6" customWidth="1"/>
    <col min="5636" max="5638" width="11.42578125" style="6"/>
    <col min="5639" max="5639" width="15.7109375" style="6" customWidth="1"/>
    <col min="5640" max="5889" width="11.42578125" style="6"/>
    <col min="5890" max="5890" width="22.7109375" style="6" customWidth="1"/>
    <col min="5891" max="5891" width="34.85546875" style="6" customWidth="1"/>
    <col min="5892" max="5894" width="11.42578125" style="6"/>
    <col min="5895" max="5895" width="15.7109375" style="6" customWidth="1"/>
    <col min="5896" max="6145" width="11.42578125" style="6"/>
    <col min="6146" max="6146" width="22.7109375" style="6" customWidth="1"/>
    <col min="6147" max="6147" width="34.85546875" style="6" customWidth="1"/>
    <col min="6148" max="6150" width="11.42578125" style="6"/>
    <col min="6151" max="6151" width="15.7109375" style="6" customWidth="1"/>
    <col min="6152" max="6401" width="11.42578125" style="6"/>
    <col min="6402" max="6402" width="22.7109375" style="6" customWidth="1"/>
    <col min="6403" max="6403" width="34.85546875" style="6" customWidth="1"/>
    <col min="6404" max="6406" width="11.42578125" style="6"/>
    <col min="6407" max="6407" width="15.7109375" style="6" customWidth="1"/>
    <col min="6408" max="6657" width="11.42578125" style="6"/>
    <col min="6658" max="6658" width="22.7109375" style="6" customWidth="1"/>
    <col min="6659" max="6659" width="34.85546875" style="6" customWidth="1"/>
    <col min="6660" max="6662" width="11.42578125" style="6"/>
    <col min="6663" max="6663" width="15.7109375" style="6" customWidth="1"/>
    <col min="6664" max="6913" width="11.42578125" style="6"/>
    <col min="6914" max="6914" width="22.7109375" style="6" customWidth="1"/>
    <col min="6915" max="6915" width="34.85546875" style="6" customWidth="1"/>
    <col min="6916" max="6918" width="11.42578125" style="6"/>
    <col min="6919" max="6919" width="15.7109375" style="6" customWidth="1"/>
    <col min="6920" max="7169" width="11.42578125" style="6"/>
    <col min="7170" max="7170" width="22.7109375" style="6" customWidth="1"/>
    <col min="7171" max="7171" width="34.85546875" style="6" customWidth="1"/>
    <col min="7172" max="7174" width="11.42578125" style="6"/>
    <col min="7175" max="7175" width="15.7109375" style="6" customWidth="1"/>
    <col min="7176" max="7425" width="11.42578125" style="6"/>
    <col min="7426" max="7426" width="22.7109375" style="6" customWidth="1"/>
    <col min="7427" max="7427" width="34.85546875" style="6" customWidth="1"/>
    <col min="7428" max="7430" width="11.42578125" style="6"/>
    <col min="7431" max="7431" width="15.7109375" style="6" customWidth="1"/>
    <col min="7432" max="7681" width="11.42578125" style="6"/>
    <col min="7682" max="7682" width="22.7109375" style="6" customWidth="1"/>
    <col min="7683" max="7683" width="34.85546875" style="6" customWidth="1"/>
    <col min="7684" max="7686" width="11.42578125" style="6"/>
    <col min="7687" max="7687" width="15.7109375" style="6" customWidth="1"/>
    <col min="7688" max="7937" width="11.42578125" style="6"/>
    <col min="7938" max="7938" width="22.7109375" style="6" customWidth="1"/>
    <col min="7939" max="7939" width="34.85546875" style="6" customWidth="1"/>
    <col min="7940" max="7942" width="11.42578125" style="6"/>
    <col min="7943" max="7943" width="15.7109375" style="6" customWidth="1"/>
    <col min="7944" max="8193" width="11.42578125" style="6"/>
    <col min="8194" max="8194" width="22.7109375" style="6" customWidth="1"/>
    <col min="8195" max="8195" width="34.85546875" style="6" customWidth="1"/>
    <col min="8196" max="8198" width="11.42578125" style="6"/>
    <col min="8199" max="8199" width="15.7109375" style="6" customWidth="1"/>
    <col min="8200" max="8449" width="11.42578125" style="6"/>
    <col min="8450" max="8450" width="22.7109375" style="6" customWidth="1"/>
    <col min="8451" max="8451" width="34.85546875" style="6" customWidth="1"/>
    <col min="8452" max="8454" width="11.42578125" style="6"/>
    <col min="8455" max="8455" width="15.7109375" style="6" customWidth="1"/>
    <col min="8456" max="8705" width="11.42578125" style="6"/>
    <col min="8706" max="8706" width="22.7109375" style="6" customWidth="1"/>
    <col min="8707" max="8707" width="34.85546875" style="6" customWidth="1"/>
    <col min="8708" max="8710" width="11.42578125" style="6"/>
    <col min="8711" max="8711" width="15.7109375" style="6" customWidth="1"/>
    <col min="8712" max="8961" width="11.42578125" style="6"/>
    <col min="8962" max="8962" width="22.7109375" style="6" customWidth="1"/>
    <col min="8963" max="8963" width="34.85546875" style="6" customWidth="1"/>
    <col min="8964" max="8966" width="11.42578125" style="6"/>
    <col min="8967" max="8967" width="15.7109375" style="6" customWidth="1"/>
    <col min="8968" max="9217" width="11.42578125" style="6"/>
    <col min="9218" max="9218" width="22.7109375" style="6" customWidth="1"/>
    <col min="9219" max="9219" width="34.85546875" style="6" customWidth="1"/>
    <col min="9220" max="9222" width="11.42578125" style="6"/>
    <col min="9223" max="9223" width="15.7109375" style="6" customWidth="1"/>
    <col min="9224" max="9473" width="11.42578125" style="6"/>
    <col min="9474" max="9474" width="22.7109375" style="6" customWidth="1"/>
    <col min="9475" max="9475" width="34.85546875" style="6" customWidth="1"/>
    <col min="9476" max="9478" width="11.42578125" style="6"/>
    <col min="9479" max="9479" width="15.7109375" style="6" customWidth="1"/>
    <col min="9480" max="9729" width="11.42578125" style="6"/>
    <col min="9730" max="9730" width="22.7109375" style="6" customWidth="1"/>
    <col min="9731" max="9731" width="34.85546875" style="6" customWidth="1"/>
    <col min="9732" max="9734" width="11.42578125" style="6"/>
    <col min="9735" max="9735" width="15.7109375" style="6" customWidth="1"/>
    <col min="9736" max="9985" width="11.42578125" style="6"/>
    <col min="9986" max="9986" width="22.7109375" style="6" customWidth="1"/>
    <col min="9987" max="9987" width="34.85546875" style="6" customWidth="1"/>
    <col min="9988" max="9990" width="11.42578125" style="6"/>
    <col min="9991" max="9991" width="15.7109375" style="6" customWidth="1"/>
    <col min="9992" max="10241" width="11.42578125" style="6"/>
    <col min="10242" max="10242" width="22.7109375" style="6" customWidth="1"/>
    <col min="10243" max="10243" width="34.85546875" style="6" customWidth="1"/>
    <col min="10244" max="10246" width="11.42578125" style="6"/>
    <col min="10247" max="10247" width="15.7109375" style="6" customWidth="1"/>
    <col min="10248" max="10497" width="11.42578125" style="6"/>
    <col min="10498" max="10498" width="22.7109375" style="6" customWidth="1"/>
    <col min="10499" max="10499" width="34.85546875" style="6" customWidth="1"/>
    <col min="10500" max="10502" width="11.42578125" style="6"/>
    <col min="10503" max="10503" width="15.7109375" style="6" customWidth="1"/>
    <col min="10504" max="10753" width="11.42578125" style="6"/>
    <col min="10754" max="10754" width="22.7109375" style="6" customWidth="1"/>
    <col min="10755" max="10755" width="34.85546875" style="6" customWidth="1"/>
    <col min="10756" max="10758" width="11.42578125" style="6"/>
    <col min="10759" max="10759" width="15.7109375" style="6" customWidth="1"/>
    <col min="10760" max="11009" width="11.42578125" style="6"/>
    <col min="11010" max="11010" width="22.7109375" style="6" customWidth="1"/>
    <col min="11011" max="11011" width="34.85546875" style="6" customWidth="1"/>
    <col min="11012" max="11014" width="11.42578125" style="6"/>
    <col min="11015" max="11015" width="15.7109375" style="6" customWidth="1"/>
    <col min="11016" max="11265" width="11.42578125" style="6"/>
    <col min="11266" max="11266" width="22.7109375" style="6" customWidth="1"/>
    <col min="11267" max="11267" width="34.85546875" style="6" customWidth="1"/>
    <col min="11268" max="11270" width="11.42578125" style="6"/>
    <col min="11271" max="11271" width="15.7109375" style="6" customWidth="1"/>
    <col min="11272" max="11521" width="11.42578125" style="6"/>
    <col min="11522" max="11522" width="22.7109375" style="6" customWidth="1"/>
    <col min="11523" max="11523" width="34.85546875" style="6" customWidth="1"/>
    <col min="11524" max="11526" width="11.42578125" style="6"/>
    <col min="11527" max="11527" width="15.7109375" style="6" customWidth="1"/>
    <col min="11528" max="11777" width="11.42578125" style="6"/>
    <col min="11778" max="11778" width="22.7109375" style="6" customWidth="1"/>
    <col min="11779" max="11779" width="34.85546875" style="6" customWidth="1"/>
    <col min="11780" max="11782" width="11.42578125" style="6"/>
    <col min="11783" max="11783" width="15.7109375" style="6" customWidth="1"/>
    <col min="11784" max="12033" width="11.42578125" style="6"/>
    <col min="12034" max="12034" width="22.7109375" style="6" customWidth="1"/>
    <col min="12035" max="12035" width="34.85546875" style="6" customWidth="1"/>
    <col min="12036" max="12038" width="11.42578125" style="6"/>
    <col min="12039" max="12039" width="15.7109375" style="6" customWidth="1"/>
    <col min="12040" max="12289" width="11.42578125" style="6"/>
    <col min="12290" max="12290" width="22.7109375" style="6" customWidth="1"/>
    <col min="12291" max="12291" width="34.85546875" style="6" customWidth="1"/>
    <col min="12292" max="12294" width="11.42578125" style="6"/>
    <col min="12295" max="12295" width="15.7109375" style="6" customWidth="1"/>
    <col min="12296" max="12545" width="11.42578125" style="6"/>
    <col min="12546" max="12546" width="22.7109375" style="6" customWidth="1"/>
    <col min="12547" max="12547" width="34.85546875" style="6" customWidth="1"/>
    <col min="12548" max="12550" width="11.42578125" style="6"/>
    <col min="12551" max="12551" width="15.7109375" style="6" customWidth="1"/>
    <col min="12552" max="12801" width="11.42578125" style="6"/>
    <col min="12802" max="12802" width="22.7109375" style="6" customWidth="1"/>
    <col min="12803" max="12803" width="34.85546875" style="6" customWidth="1"/>
    <col min="12804" max="12806" width="11.42578125" style="6"/>
    <col min="12807" max="12807" width="15.7109375" style="6" customWidth="1"/>
    <col min="12808" max="13057" width="11.42578125" style="6"/>
    <col min="13058" max="13058" width="22.7109375" style="6" customWidth="1"/>
    <col min="13059" max="13059" width="34.85546875" style="6" customWidth="1"/>
    <col min="13060" max="13062" width="11.42578125" style="6"/>
    <col min="13063" max="13063" width="15.7109375" style="6" customWidth="1"/>
    <col min="13064" max="13313" width="11.42578125" style="6"/>
    <col min="13314" max="13314" width="22.7109375" style="6" customWidth="1"/>
    <col min="13315" max="13315" width="34.85546875" style="6" customWidth="1"/>
    <col min="13316" max="13318" width="11.42578125" style="6"/>
    <col min="13319" max="13319" width="15.7109375" style="6" customWidth="1"/>
    <col min="13320" max="13569" width="11.42578125" style="6"/>
    <col min="13570" max="13570" width="22.7109375" style="6" customWidth="1"/>
    <col min="13571" max="13571" width="34.85546875" style="6" customWidth="1"/>
    <col min="13572" max="13574" width="11.42578125" style="6"/>
    <col min="13575" max="13575" width="15.7109375" style="6" customWidth="1"/>
    <col min="13576" max="13825" width="11.42578125" style="6"/>
    <col min="13826" max="13826" width="22.7109375" style="6" customWidth="1"/>
    <col min="13827" max="13827" width="34.85546875" style="6" customWidth="1"/>
    <col min="13828" max="13830" width="11.42578125" style="6"/>
    <col min="13831" max="13831" width="15.7109375" style="6" customWidth="1"/>
    <col min="13832" max="14081" width="11.42578125" style="6"/>
    <col min="14082" max="14082" width="22.7109375" style="6" customWidth="1"/>
    <col min="14083" max="14083" width="34.85546875" style="6" customWidth="1"/>
    <col min="14084" max="14086" width="11.42578125" style="6"/>
    <col min="14087" max="14087" width="15.7109375" style="6" customWidth="1"/>
    <col min="14088" max="14337" width="11.42578125" style="6"/>
    <col min="14338" max="14338" width="22.7109375" style="6" customWidth="1"/>
    <col min="14339" max="14339" width="34.85546875" style="6" customWidth="1"/>
    <col min="14340" max="14342" width="11.42578125" style="6"/>
    <col min="14343" max="14343" width="15.7109375" style="6" customWidth="1"/>
    <col min="14344" max="14593" width="11.42578125" style="6"/>
    <col min="14594" max="14594" width="22.7109375" style="6" customWidth="1"/>
    <col min="14595" max="14595" width="34.85546875" style="6" customWidth="1"/>
    <col min="14596" max="14598" width="11.42578125" style="6"/>
    <col min="14599" max="14599" width="15.7109375" style="6" customWidth="1"/>
    <col min="14600" max="14849" width="11.42578125" style="6"/>
    <col min="14850" max="14850" width="22.7109375" style="6" customWidth="1"/>
    <col min="14851" max="14851" width="34.85546875" style="6" customWidth="1"/>
    <col min="14852" max="14854" width="11.42578125" style="6"/>
    <col min="14855" max="14855" width="15.7109375" style="6" customWidth="1"/>
    <col min="14856" max="15105" width="11.42578125" style="6"/>
    <col min="15106" max="15106" width="22.7109375" style="6" customWidth="1"/>
    <col min="15107" max="15107" width="34.85546875" style="6" customWidth="1"/>
    <col min="15108" max="15110" width="11.42578125" style="6"/>
    <col min="15111" max="15111" width="15.7109375" style="6" customWidth="1"/>
    <col min="15112" max="15361" width="11.42578125" style="6"/>
    <col min="15362" max="15362" width="22.7109375" style="6" customWidth="1"/>
    <col min="15363" max="15363" width="34.85546875" style="6" customWidth="1"/>
    <col min="15364" max="15366" width="11.42578125" style="6"/>
    <col min="15367" max="15367" width="15.7109375" style="6" customWidth="1"/>
    <col min="15368" max="15617" width="11.42578125" style="6"/>
    <col min="15618" max="15618" width="22.7109375" style="6" customWidth="1"/>
    <col min="15619" max="15619" width="34.85546875" style="6" customWidth="1"/>
    <col min="15620" max="15622" width="11.42578125" style="6"/>
    <col min="15623" max="15623" width="15.7109375" style="6" customWidth="1"/>
    <col min="15624" max="15873" width="11.42578125" style="6"/>
    <col min="15874" max="15874" width="22.7109375" style="6" customWidth="1"/>
    <col min="15875" max="15875" width="34.85546875" style="6" customWidth="1"/>
    <col min="15876" max="15878" width="11.42578125" style="6"/>
    <col min="15879" max="15879" width="15.7109375" style="6" customWidth="1"/>
    <col min="15880" max="16129" width="11.42578125" style="6"/>
    <col min="16130" max="16130" width="22.7109375" style="6" customWidth="1"/>
    <col min="16131" max="16131" width="34.85546875" style="6" customWidth="1"/>
    <col min="16132" max="16134" width="11.42578125" style="6"/>
    <col min="16135" max="16135" width="15.7109375" style="6" customWidth="1"/>
    <col min="16136" max="16384" width="11.42578125" style="6"/>
  </cols>
  <sheetData>
    <row r="1" spans="2:8" s="1" customFormat="1" ht="14.25" thickBot="1" x14ac:dyDescent="0.3"/>
    <row r="2" spans="2:8" s="1" customFormat="1" x14ac:dyDescent="0.25">
      <c r="B2" s="2"/>
      <c r="C2" s="48" t="s">
        <v>171</v>
      </c>
      <c r="D2" s="49"/>
      <c r="E2" s="50"/>
      <c r="F2" s="57"/>
      <c r="G2" s="58"/>
    </row>
    <row r="3" spans="2:8" s="1" customFormat="1" x14ac:dyDescent="0.25">
      <c r="B3" s="3"/>
      <c r="C3" s="51"/>
      <c r="D3" s="52"/>
      <c r="E3" s="53"/>
      <c r="F3" s="59"/>
      <c r="G3" s="60"/>
    </row>
    <row r="4" spans="2:8" s="1" customFormat="1" x14ac:dyDescent="0.25">
      <c r="B4" s="3"/>
      <c r="C4" s="51"/>
      <c r="D4" s="52"/>
      <c r="E4" s="53"/>
      <c r="F4" s="59"/>
      <c r="G4" s="60"/>
    </row>
    <row r="5" spans="2:8" s="1" customFormat="1" ht="14.25" thickBot="1" x14ac:dyDescent="0.3">
      <c r="B5" s="4"/>
      <c r="C5" s="54"/>
      <c r="D5" s="55"/>
      <c r="E5" s="56"/>
      <c r="F5" s="61"/>
      <c r="G5" s="62"/>
    </row>
    <row r="6" spans="2:8" s="1" customFormat="1" ht="8.25" customHeight="1" x14ac:dyDescent="0.25"/>
    <row r="7" spans="2:8" x14ac:dyDescent="0.25">
      <c r="B7" s="19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1" t="s">
        <v>5</v>
      </c>
      <c r="H7" s="5"/>
    </row>
    <row r="8" spans="2:8" s="1" customFormat="1" x14ac:dyDescent="0.25">
      <c r="B8" s="22" t="s">
        <v>6</v>
      </c>
      <c r="C8" s="23" t="s">
        <v>7</v>
      </c>
      <c r="D8" s="10" t="s">
        <v>8</v>
      </c>
      <c r="E8" s="8">
        <v>100</v>
      </c>
      <c r="F8" s="8">
        <v>70</v>
      </c>
      <c r="G8" s="24">
        <f t="shared" ref="G8:G10" si="0">(E8/F8)*100</f>
        <v>142.85714285714286</v>
      </c>
      <c r="H8" s="5"/>
    </row>
    <row r="9" spans="2:8" s="1" customFormat="1" x14ac:dyDescent="0.25">
      <c r="B9" s="25" t="s">
        <v>9</v>
      </c>
      <c r="C9" s="11" t="s">
        <v>10</v>
      </c>
      <c r="D9" s="11" t="s">
        <v>11</v>
      </c>
      <c r="E9" s="7">
        <v>100</v>
      </c>
      <c r="F9" s="7">
        <v>100</v>
      </c>
      <c r="G9" s="26">
        <f t="shared" si="0"/>
        <v>100</v>
      </c>
      <c r="H9" s="5"/>
    </row>
    <row r="10" spans="2:8" ht="25.5" x14ac:dyDescent="0.25">
      <c r="B10" s="22" t="s">
        <v>12</v>
      </c>
      <c r="C10" s="23" t="s">
        <v>13</v>
      </c>
      <c r="D10" s="10" t="s">
        <v>8</v>
      </c>
      <c r="E10" s="8">
        <v>100</v>
      </c>
      <c r="F10" s="8">
        <v>96</v>
      </c>
      <c r="G10" s="24">
        <f t="shared" si="0"/>
        <v>104.16666666666667</v>
      </c>
      <c r="H10" s="5"/>
    </row>
    <row r="11" spans="2:8" x14ac:dyDescent="0.25">
      <c r="B11" s="25" t="s">
        <v>14</v>
      </c>
      <c r="C11" s="11" t="s">
        <v>15</v>
      </c>
      <c r="D11" s="11" t="s">
        <v>11</v>
      </c>
      <c r="E11" s="7">
        <v>100</v>
      </c>
      <c r="F11" s="7">
        <v>90</v>
      </c>
      <c r="G11" s="26">
        <f>(E11/F11)*100</f>
        <v>111.11111111111111</v>
      </c>
      <c r="H11" s="5"/>
    </row>
    <row r="12" spans="2:8" ht="25.5" x14ac:dyDescent="0.25">
      <c r="B12" s="22" t="s">
        <v>16</v>
      </c>
      <c r="C12" s="23" t="s">
        <v>17</v>
      </c>
      <c r="D12" s="10" t="s">
        <v>11</v>
      </c>
      <c r="E12" s="8">
        <v>100</v>
      </c>
      <c r="F12" s="8">
        <v>90</v>
      </c>
      <c r="G12" s="24">
        <f>(E12/F12)*100</f>
        <v>111.11111111111111</v>
      </c>
      <c r="H12" s="5"/>
    </row>
    <row r="13" spans="2:8" ht="27" x14ac:dyDescent="0.25">
      <c r="B13" s="25" t="s">
        <v>18</v>
      </c>
      <c r="C13" s="11" t="s">
        <v>19</v>
      </c>
      <c r="D13" s="11" t="s">
        <v>11</v>
      </c>
      <c r="E13" s="7">
        <v>100</v>
      </c>
      <c r="F13" s="7">
        <v>96</v>
      </c>
      <c r="G13" s="26">
        <f>(E13/F13)*100</f>
        <v>104.16666666666667</v>
      </c>
      <c r="H13" s="5"/>
    </row>
    <row r="14" spans="2:8" s="1" customFormat="1" ht="30" customHeight="1" x14ac:dyDescent="0.25">
      <c r="B14" s="22" t="s">
        <v>20</v>
      </c>
      <c r="C14" s="23" t="s">
        <v>21</v>
      </c>
      <c r="D14" s="10" t="s">
        <v>11</v>
      </c>
      <c r="E14" s="8">
        <v>96.04</v>
      </c>
      <c r="F14" s="8">
        <v>80</v>
      </c>
      <c r="G14" s="24">
        <f t="shared" ref="G14:G15" si="1">(E14/F14)*100</f>
        <v>120.05000000000001</v>
      </c>
      <c r="H14" s="5"/>
    </row>
    <row r="15" spans="2:8" s="1" customFormat="1" ht="30" customHeight="1" x14ac:dyDescent="0.25">
      <c r="B15" s="25" t="s">
        <v>22</v>
      </c>
      <c r="C15" s="11" t="s">
        <v>23</v>
      </c>
      <c r="D15" s="12" t="s">
        <v>24</v>
      </c>
      <c r="E15" s="9">
        <v>100</v>
      </c>
      <c r="F15" s="7">
        <v>90</v>
      </c>
      <c r="G15" s="26">
        <f t="shared" si="1"/>
        <v>111.11111111111111</v>
      </c>
      <c r="H15" s="5"/>
    </row>
    <row r="16" spans="2:8" s="1" customFormat="1" ht="25.5" x14ac:dyDescent="0.25">
      <c r="B16" s="22" t="s">
        <v>25</v>
      </c>
      <c r="C16" s="23" t="s">
        <v>26</v>
      </c>
      <c r="D16" s="10" t="s">
        <v>11</v>
      </c>
      <c r="E16" s="8">
        <v>100</v>
      </c>
      <c r="F16" s="8">
        <v>90</v>
      </c>
      <c r="G16" s="24">
        <v>111.11</v>
      </c>
      <c r="H16" s="5"/>
    </row>
    <row r="17" spans="2:8" s="1" customFormat="1" x14ac:dyDescent="0.25">
      <c r="B17" s="25" t="s">
        <v>27</v>
      </c>
      <c r="C17" s="11" t="s">
        <v>28</v>
      </c>
      <c r="D17" s="12" t="s">
        <v>11</v>
      </c>
      <c r="E17" s="9">
        <v>100</v>
      </c>
      <c r="F17" s="7">
        <v>100</v>
      </c>
      <c r="G17" s="26">
        <f t="shared" ref="G17:G21" si="2">(E17/F17)*100</f>
        <v>100</v>
      </c>
      <c r="H17" s="5"/>
    </row>
    <row r="18" spans="2:8" s="1" customFormat="1" x14ac:dyDescent="0.25">
      <c r="B18" s="22" t="s">
        <v>29</v>
      </c>
      <c r="C18" s="23" t="s">
        <v>30</v>
      </c>
      <c r="D18" s="10" t="s">
        <v>11</v>
      </c>
      <c r="E18" s="8">
        <v>100</v>
      </c>
      <c r="F18" s="8">
        <v>100</v>
      </c>
      <c r="G18" s="24">
        <f t="shared" si="2"/>
        <v>100</v>
      </c>
      <c r="H18" s="5"/>
    </row>
    <row r="19" spans="2:8" s="1" customFormat="1" x14ac:dyDescent="0.25">
      <c r="B19" s="25" t="s">
        <v>31</v>
      </c>
      <c r="C19" s="11" t="s">
        <v>32</v>
      </c>
      <c r="D19" s="12" t="s">
        <v>11</v>
      </c>
      <c r="E19" s="9">
        <v>81.09</v>
      </c>
      <c r="F19" s="7"/>
      <c r="G19" s="26"/>
      <c r="H19" s="5"/>
    </row>
    <row r="20" spans="2:8" s="1" customFormat="1" ht="27" x14ac:dyDescent="0.25">
      <c r="B20" s="22" t="s">
        <v>33</v>
      </c>
      <c r="C20" s="23" t="s">
        <v>34</v>
      </c>
      <c r="D20" s="10" t="s">
        <v>35</v>
      </c>
      <c r="E20" s="8">
        <v>114.14</v>
      </c>
      <c r="F20" s="8"/>
      <c r="G20" s="24"/>
      <c r="H20" s="5"/>
    </row>
    <row r="21" spans="2:8" s="1" customFormat="1" ht="27" x14ac:dyDescent="0.25">
      <c r="B21" s="25" t="s">
        <v>36</v>
      </c>
      <c r="C21" s="11" t="s">
        <v>37</v>
      </c>
      <c r="D21" s="12" t="s">
        <v>38</v>
      </c>
      <c r="E21" s="9">
        <v>75</v>
      </c>
      <c r="F21" s="7">
        <v>100</v>
      </c>
      <c r="G21" s="26">
        <f t="shared" si="2"/>
        <v>75</v>
      </c>
      <c r="H21" s="5"/>
    </row>
    <row r="22" spans="2:8" s="1" customFormat="1" ht="18" customHeight="1" x14ac:dyDescent="0.25">
      <c r="B22" s="22" t="s">
        <v>39</v>
      </c>
      <c r="C22" s="23" t="s">
        <v>40</v>
      </c>
      <c r="D22" s="13" t="s">
        <v>41</v>
      </c>
      <c r="E22" s="14">
        <v>44.44</v>
      </c>
      <c r="F22" s="14"/>
      <c r="G22" s="27"/>
      <c r="H22" s="5"/>
    </row>
    <row r="23" spans="2:8" s="1" customFormat="1" ht="27" x14ac:dyDescent="0.25">
      <c r="B23" s="25" t="s">
        <v>42</v>
      </c>
      <c r="C23" s="11" t="s">
        <v>43</v>
      </c>
      <c r="D23" s="12" t="s">
        <v>38</v>
      </c>
      <c r="E23" s="9">
        <v>6.65</v>
      </c>
      <c r="F23" s="7"/>
      <c r="G23" s="26"/>
      <c r="H23" s="5"/>
    </row>
    <row r="24" spans="2:8" s="1" customFormat="1" ht="27" x14ac:dyDescent="0.25">
      <c r="B24" s="22" t="s">
        <v>44</v>
      </c>
      <c r="C24" s="23" t="s">
        <v>45</v>
      </c>
      <c r="D24" s="13" t="s">
        <v>38</v>
      </c>
      <c r="E24" s="14">
        <v>100</v>
      </c>
      <c r="F24" s="14">
        <v>100</v>
      </c>
      <c r="G24" s="24">
        <f t="shared" ref="G24" si="3">(E24/F24)*100</f>
        <v>100</v>
      </c>
      <c r="H24" s="5"/>
    </row>
    <row r="25" spans="2:8" s="1" customFormat="1" ht="27" x14ac:dyDescent="0.25">
      <c r="B25" s="25" t="s">
        <v>46</v>
      </c>
      <c r="C25" s="11" t="s">
        <v>47</v>
      </c>
      <c r="D25" s="12" t="s">
        <v>35</v>
      </c>
      <c r="E25" s="9">
        <v>14.38</v>
      </c>
      <c r="F25" s="7"/>
      <c r="G25" s="26"/>
      <c r="H25" s="5"/>
    </row>
    <row r="26" spans="2:8" s="1" customFormat="1" ht="27" x14ac:dyDescent="0.25">
      <c r="B26" s="22" t="s">
        <v>48</v>
      </c>
      <c r="C26" s="28" t="s">
        <v>49</v>
      </c>
      <c r="D26" s="13" t="s">
        <v>35</v>
      </c>
      <c r="E26" s="14">
        <v>50</v>
      </c>
      <c r="F26" s="14"/>
      <c r="G26" s="27"/>
      <c r="H26" s="5"/>
    </row>
    <row r="27" spans="2:8" s="1" customFormat="1" x14ac:dyDescent="0.25">
      <c r="B27" s="25" t="s">
        <v>50</v>
      </c>
      <c r="C27" s="11" t="s">
        <v>51</v>
      </c>
      <c r="D27" s="12" t="s">
        <v>11</v>
      </c>
      <c r="E27" s="9">
        <v>90.14</v>
      </c>
      <c r="F27" s="7">
        <v>95</v>
      </c>
      <c r="G27" s="26">
        <f t="shared" ref="G27:G38" si="4">(E27/F27)*100</f>
        <v>94.884210526315798</v>
      </c>
      <c r="H27" s="5"/>
    </row>
    <row r="28" spans="2:8" s="1" customFormat="1" x14ac:dyDescent="0.25">
      <c r="B28" s="22" t="s">
        <v>52</v>
      </c>
      <c r="C28" s="28" t="s">
        <v>53</v>
      </c>
      <c r="D28" s="13" t="s">
        <v>11</v>
      </c>
      <c r="E28" s="14">
        <v>100</v>
      </c>
      <c r="F28" s="14">
        <v>100</v>
      </c>
      <c r="G28" s="27">
        <f t="shared" si="4"/>
        <v>100</v>
      </c>
      <c r="H28" s="5"/>
    </row>
    <row r="29" spans="2:8" s="1" customFormat="1" x14ac:dyDescent="0.25">
      <c r="B29" s="25" t="s">
        <v>54</v>
      </c>
      <c r="C29" s="11" t="s">
        <v>55</v>
      </c>
      <c r="D29" s="12" t="s">
        <v>8</v>
      </c>
      <c r="E29" s="9">
        <v>100</v>
      </c>
      <c r="F29" s="7">
        <v>100</v>
      </c>
      <c r="G29" s="26">
        <f t="shared" si="4"/>
        <v>100</v>
      </c>
      <c r="H29" s="5"/>
    </row>
    <row r="30" spans="2:8" s="1" customFormat="1" x14ac:dyDescent="0.25">
      <c r="B30" s="22" t="s">
        <v>56</v>
      </c>
      <c r="C30" s="28" t="s">
        <v>57</v>
      </c>
      <c r="D30" s="13" t="s">
        <v>11</v>
      </c>
      <c r="E30" s="14">
        <v>0.9</v>
      </c>
      <c r="F30" s="14">
        <v>4</v>
      </c>
      <c r="G30" s="27">
        <f t="shared" si="4"/>
        <v>22.5</v>
      </c>
      <c r="H30" s="5"/>
    </row>
    <row r="31" spans="2:8" s="1" customFormat="1" ht="27" x14ac:dyDescent="0.25">
      <c r="B31" s="25" t="s">
        <v>70</v>
      </c>
      <c r="C31" s="11" t="s">
        <v>71</v>
      </c>
      <c r="D31" s="12" t="s">
        <v>38</v>
      </c>
      <c r="E31" s="9">
        <v>100</v>
      </c>
      <c r="F31" s="7">
        <v>100</v>
      </c>
      <c r="G31" s="26">
        <f t="shared" si="4"/>
        <v>100</v>
      </c>
      <c r="H31" s="5"/>
    </row>
    <row r="32" spans="2:8" s="1" customFormat="1" ht="27" x14ac:dyDescent="0.25">
      <c r="B32" s="22" t="s">
        <v>72</v>
      </c>
      <c r="C32" s="28" t="s">
        <v>73</v>
      </c>
      <c r="D32" s="17" t="s">
        <v>38</v>
      </c>
      <c r="E32" s="18">
        <v>100</v>
      </c>
      <c r="F32" s="18">
        <v>100</v>
      </c>
      <c r="G32" s="29">
        <f t="shared" si="4"/>
        <v>100</v>
      </c>
      <c r="H32" s="5"/>
    </row>
    <row r="33" spans="2:8" s="1" customFormat="1" ht="27" x14ac:dyDescent="0.25">
      <c r="B33" s="25" t="s">
        <v>165</v>
      </c>
      <c r="C33" s="11" t="s">
        <v>166</v>
      </c>
      <c r="D33" s="12" t="s">
        <v>38</v>
      </c>
      <c r="E33" s="9">
        <v>124.04</v>
      </c>
      <c r="F33" s="7">
        <v>100</v>
      </c>
      <c r="G33" s="26">
        <f t="shared" si="4"/>
        <v>124.04000000000002</v>
      </c>
      <c r="H33" s="5"/>
    </row>
    <row r="34" spans="2:8" s="1" customFormat="1" ht="27" x14ac:dyDescent="0.25">
      <c r="B34" s="22" t="s">
        <v>58</v>
      </c>
      <c r="C34" s="28" t="s">
        <v>59</v>
      </c>
      <c r="D34" s="17" t="s">
        <v>38</v>
      </c>
      <c r="E34" s="18">
        <v>97.79</v>
      </c>
      <c r="F34" s="18">
        <v>95</v>
      </c>
      <c r="G34" s="29">
        <f t="shared" si="4"/>
        <v>102.93684210526317</v>
      </c>
      <c r="H34" s="5"/>
    </row>
    <row r="35" spans="2:8" s="1" customFormat="1" ht="27" x14ac:dyDescent="0.25">
      <c r="B35" s="25" t="s">
        <v>60</v>
      </c>
      <c r="C35" s="11" t="s">
        <v>61</v>
      </c>
      <c r="D35" s="12" t="s">
        <v>38</v>
      </c>
      <c r="E35" s="9">
        <v>91.67</v>
      </c>
      <c r="F35" s="7">
        <v>95</v>
      </c>
      <c r="G35" s="26">
        <f t="shared" si="4"/>
        <v>96.494736842105269</v>
      </c>
      <c r="H35" s="5"/>
    </row>
    <row r="36" spans="2:8" s="1" customFormat="1" ht="27" x14ac:dyDescent="0.25">
      <c r="B36" s="22" t="s">
        <v>62</v>
      </c>
      <c r="C36" s="28" t="s">
        <v>63</v>
      </c>
      <c r="D36" s="15" t="s">
        <v>38</v>
      </c>
      <c r="E36" s="16">
        <v>100</v>
      </c>
      <c r="F36" s="16">
        <v>100</v>
      </c>
      <c r="G36" s="30">
        <f t="shared" si="4"/>
        <v>100</v>
      </c>
      <c r="H36" s="5"/>
    </row>
    <row r="37" spans="2:8" s="1" customFormat="1" ht="27" x14ac:dyDescent="0.25">
      <c r="B37" s="36" t="s">
        <v>64</v>
      </c>
      <c r="C37" s="37" t="s">
        <v>65</v>
      </c>
      <c r="D37" s="38" t="s">
        <v>38</v>
      </c>
      <c r="E37" s="39">
        <v>100</v>
      </c>
      <c r="F37" s="39">
        <v>100</v>
      </c>
      <c r="G37" s="40">
        <f t="shared" si="4"/>
        <v>100</v>
      </c>
      <c r="H37" s="5"/>
    </row>
    <row r="38" spans="2:8" s="1" customFormat="1" ht="25.5" x14ac:dyDescent="0.25">
      <c r="B38" s="22" t="s">
        <v>167</v>
      </c>
      <c r="C38" s="28" t="s">
        <v>169</v>
      </c>
      <c r="D38" s="31" t="s">
        <v>38</v>
      </c>
      <c r="E38" s="32">
        <v>100</v>
      </c>
      <c r="F38" s="32">
        <v>100</v>
      </c>
      <c r="G38" s="29">
        <f t="shared" si="4"/>
        <v>100</v>
      </c>
      <c r="H38" s="5"/>
    </row>
    <row r="39" spans="2:8" s="1" customFormat="1" ht="27" x14ac:dyDescent="0.25">
      <c r="B39" s="36" t="s">
        <v>66</v>
      </c>
      <c r="C39" s="37" t="s">
        <v>67</v>
      </c>
      <c r="D39" s="12" t="s">
        <v>35</v>
      </c>
      <c r="E39" s="9">
        <v>100</v>
      </c>
      <c r="F39" s="9">
        <v>100</v>
      </c>
      <c r="G39" s="41">
        <f>(E39/F39)*100</f>
        <v>100</v>
      </c>
      <c r="H39" s="5"/>
    </row>
    <row r="40" spans="2:8" s="1" customFormat="1" ht="27" x14ac:dyDescent="0.25">
      <c r="B40" s="22" t="s">
        <v>68</v>
      </c>
      <c r="C40" s="28" t="s">
        <v>69</v>
      </c>
      <c r="D40" s="17" t="s">
        <v>38</v>
      </c>
      <c r="E40" s="18">
        <v>100</v>
      </c>
      <c r="F40" s="18">
        <v>100</v>
      </c>
      <c r="G40" s="29">
        <f>(E40/F40)*100</f>
        <v>100</v>
      </c>
      <c r="H40" s="5"/>
    </row>
    <row r="41" spans="2:8" s="1" customFormat="1" ht="27" x14ac:dyDescent="0.25">
      <c r="B41" s="36" t="s">
        <v>168</v>
      </c>
      <c r="C41" s="37" t="s">
        <v>170</v>
      </c>
      <c r="D41" s="12" t="s">
        <v>35</v>
      </c>
      <c r="E41" s="9">
        <v>91.73</v>
      </c>
      <c r="F41" s="9">
        <v>90</v>
      </c>
      <c r="G41" s="41">
        <v>124</v>
      </c>
      <c r="H41" s="5"/>
    </row>
    <row r="42" spans="2:8" s="1" customFormat="1" ht="38.25" x14ac:dyDescent="0.25">
      <c r="B42" s="22" t="s">
        <v>74</v>
      </c>
      <c r="C42" s="28" t="s">
        <v>75</v>
      </c>
      <c r="D42" s="15" t="s">
        <v>11</v>
      </c>
      <c r="E42" s="16">
        <v>84.38</v>
      </c>
      <c r="F42" s="16">
        <v>90</v>
      </c>
      <c r="G42" s="30">
        <f>(E42/F42)*100</f>
        <v>93.755555555555546</v>
      </c>
      <c r="H42" s="5"/>
    </row>
    <row r="43" spans="2:8" s="1" customFormat="1" ht="25.5" x14ac:dyDescent="0.25">
      <c r="B43" s="36" t="s">
        <v>76</v>
      </c>
      <c r="C43" s="37" t="s">
        <v>77</v>
      </c>
      <c r="D43" s="38" t="s">
        <v>78</v>
      </c>
      <c r="E43" s="39">
        <v>99</v>
      </c>
      <c r="F43" s="39"/>
      <c r="G43" s="41"/>
      <c r="H43" s="5"/>
    </row>
    <row r="44" spans="2:8" s="1" customFormat="1" ht="27" x14ac:dyDescent="0.25">
      <c r="B44" s="22" t="s">
        <v>79</v>
      </c>
      <c r="C44" s="28" t="s">
        <v>80</v>
      </c>
      <c r="D44" s="15" t="s">
        <v>35</v>
      </c>
      <c r="E44" s="16">
        <v>100</v>
      </c>
      <c r="F44" s="16">
        <v>90</v>
      </c>
      <c r="G44" s="30">
        <f t="shared" ref="G44" si="5">(E44/F44)*100</f>
        <v>111.11111111111111</v>
      </c>
      <c r="H44" s="5"/>
    </row>
    <row r="45" spans="2:8" s="1" customFormat="1" ht="27" x14ac:dyDescent="0.25">
      <c r="B45" s="36" t="s">
        <v>81</v>
      </c>
      <c r="C45" s="37" t="s">
        <v>82</v>
      </c>
      <c r="D45" s="38" t="s">
        <v>35</v>
      </c>
      <c r="E45" s="39">
        <v>100</v>
      </c>
      <c r="F45" s="39">
        <v>90</v>
      </c>
      <c r="G45" s="40">
        <f>(E45/F45)*100</f>
        <v>111.11111111111111</v>
      </c>
      <c r="H45" s="5"/>
    </row>
    <row r="46" spans="2:8" s="1" customFormat="1" ht="27" x14ac:dyDescent="0.25">
      <c r="B46" s="22" t="s">
        <v>83</v>
      </c>
      <c r="C46" s="28" t="s">
        <v>84</v>
      </c>
      <c r="D46" s="15" t="s">
        <v>35</v>
      </c>
      <c r="E46" s="16">
        <v>100</v>
      </c>
      <c r="F46" s="16">
        <v>95</v>
      </c>
      <c r="G46" s="30">
        <f>(E46/F46)*100</f>
        <v>105.26315789473684</v>
      </c>
      <c r="H46" s="5"/>
    </row>
    <row r="47" spans="2:8" s="1" customFormat="1" x14ac:dyDescent="0.25">
      <c r="B47" s="36" t="s">
        <v>85</v>
      </c>
      <c r="C47" s="37" t="s">
        <v>86</v>
      </c>
      <c r="D47" s="38" t="s">
        <v>41</v>
      </c>
      <c r="E47" s="39">
        <v>100</v>
      </c>
      <c r="F47" s="39">
        <v>100</v>
      </c>
      <c r="G47" s="40">
        <f>(E47/F47)*100</f>
        <v>100</v>
      </c>
      <c r="H47" s="5"/>
    </row>
    <row r="48" spans="2:8" s="1" customFormat="1" x14ac:dyDescent="0.25">
      <c r="B48" s="22" t="s">
        <v>97</v>
      </c>
      <c r="C48" s="28" t="s">
        <v>98</v>
      </c>
      <c r="D48" s="15" t="s">
        <v>8</v>
      </c>
      <c r="E48" s="16">
        <v>100</v>
      </c>
      <c r="F48" s="16">
        <v>100</v>
      </c>
      <c r="G48" s="30">
        <f>(E48/F48)*100</f>
        <v>100</v>
      </c>
      <c r="H48" s="5"/>
    </row>
    <row r="49" spans="2:8" s="1" customFormat="1" ht="0.75" customHeight="1" x14ac:dyDescent="0.25">
      <c r="B49" s="22" t="s">
        <v>99</v>
      </c>
      <c r="C49" s="28" t="s">
        <v>100</v>
      </c>
      <c r="D49" s="31" t="s">
        <v>41</v>
      </c>
      <c r="E49" s="33">
        <v>400</v>
      </c>
      <c r="F49" s="33">
        <v>80</v>
      </c>
      <c r="G49" s="30">
        <f t="shared" ref="G49:G50" si="6">(E49/F49)*100</f>
        <v>500</v>
      </c>
      <c r="H49" s="5"/>
    </row>
    <row r="50" spans="2:8" s="1" customFormat="1" x14ac:dyDescent="0.25">
      <c r="B50" s="36" t="s">
        <v>101</v>
      </c>
      <c r="C50" s="37" t="s">
        <v>102</v>
      </c>
      <c r="D50" s="38" t="s">
        <v>11</v>
      </c>
      <c r="E50" s="39">
        <v>26.51</v>
      </c>
      <c r="F50" s="39">
        <v>60</v>
      </c>
      <c r="G50" s="30">
        <f t="shared" si="6"/>
        <v>44.183333333333337</v>
      </c>
      <c r="H50" s="5"/>
    </row>
    <row r="51" spans="2:8" s="1" customFormat="1" ht="25.5" x14ac:dyDescent="0.25">
      <c r="B51" s="22" t="s">
        <v>87</v>
      </c>
      <c r="C51" s="28" t="s">
        <v>88</v>
      </c>
      <c r="D51" s="15" t="s">
        <v>11</v>
      </c>
      <c r="E51" s="16">
        <v>100</v>
      </c>
      <c r="F51" s="16">
        <v>100</v>
      </c>
      <c r="G51" s="30">
        <f t="shared" ref="G51:G54" si="7">(E51/F51)*100</f>
        <v>100</v>
      </c>
      <c r="H51" s="5"/>
    </row>
    <row r="52" spans="2:8" s="1" customFormat="1" ht="25.5" x14ac:dyDescent="0.25">
      <c r="B52" s="36" t="s">
        <v>89</v>
      </c>
      <c r="C52" s="37" t="s">
        <v>90</v>
      </c>
      <c r="D52" s="12" t="s">
        <v>41</v>
      </c>
      <c r="E52" s="9">
        <v>55</v>
      </c>
      <c r="F52" s="9">
        <v>90</v>
      </c>
      <c r="G52" s="41">
        <f>(E52/F52)*100</f>
        <v>61.111111111111114</v>
      </c>
      <c r="H52" s="5"/>
    </row>
    <row r="53" spans="2:8" s="1" customFormat="1" x14ac:dyDescent="0.25">
      <c r="B53" s="22" t="s">
        <v>91</v>
      </c>
      <c r="C53" s="28" t="s">
        <v>92</v>
      </c>
      <c r="D53" s="17" t="s">
        <v>11</v>
      </c>
      <c r="E53" s="18">
        <v>100</v>
      </c>
      <c r="F53" s="18">
        <v>100</v>
      </c>
      <c r="G53" s="29">
        <f t="shared" si="7"/>
        <v>100</v>
      </c>
      <c r="H53" s="5"/>
    </row>
    <row r="54" spans="2:8" s="1" customFormat="1" x14ac:dyDescent="0.25">
      <c r="B54" s="36" t="s">
        <v>93</v>
      </c>
      <c r="C54" s="37" t="s">
        <v>94</v>
      </c>
      <c r="D54" s="12" t="s">
        <v>8</v>
      </c>
      <c r="E54" s="9">
        <v>100</v>
      </c>
      <c r="F54" s="9">
        <v>90</v>
      </c>
      <c r="G54" s="41">
        <f t="shared" si="7"/>
        <v>111.11111111111111</v>
      </c>
      <c r="H54" s="5"/>
    </row>
    <row r="55" spans="2:8" s="1" customFormat="1" x14ac:dyDescent="0.25">
      <c r="B55" s="22" t="s">
        <v>95</v>
      </c>
      <c r="C55" s="28" t="s">
        <v>96</v>
      </c>
      <c r="D55" s="17" t="s">
        <v>11</v>
      </c>
      <c r="E55" s="18">
        <v>99.29</v>
      </c>
      <c r="F55" s="18">
        <v>100</v>
      </c>
      <c r="G55" s="29">
        <f t="shared" ref="G55" si="8">(E55/F55)*100</f>
        <v>99.29</v>
      </c>
      <c r="H55" s="5"/>
    </row>
    <row r="56" spans="2:8" s="1" customFormat="1" ht="25.5" x14ac:dyDescent="0.25">
      <c r="B56" s="36" t="s">
        <v>103</v>
      </c>
      <c r="C56" s="37" t="s">
        <v>104</v>
      </c>
      <c r="D56" s="12" t="s">
        <v>11</v>
      </c>
      <c r="E56" s="9">
        <v>100</v>
      </c>
      <c r="F56" s="9">
        <v>90</v>
      </c>
      <c r="G56" s="41">
        <f>(E56/F56)*100</f>
        <v>111.11111111111111</v>
      </c>
      <c r="H56" s="5"/>
    </row>
    <row r="57" spans="2:8" s="1" customFormat="1" ht="38.25" x14ac:dyDescent="0.25">
      <c r="B57" s="22" t="s">
        <v>105</v>
      </c>
      <c r="C57" s="28" t="s">
        <v>106</v>
      </c>
      <c r="D57" s="17" t="s">
        <v>11</v>
      </c>
      <c r="E57" s="18">
        <v>100</v>
      </c>
      <c r="F57" s="18">
        <v>90</v>
      </c>
      <c r="G57" s="29">
        <f>(E57/F57)*100</f>
        <v>111.11111111111111</v>
      </c>
      <c r="H57" s="5"/>
    </row>
    <row r="58" spans="2:8" s="1" customFormat="1" ht="27" x14ac:dyDescent="0.25">
      <c r="B58" s="36" t="s">
        <v>107</v>
      </c>
      <c r="C58" s="37" t="s">
        <v>108</v>
      </c>
      <c r="D58" s="12" t="s">
        <v>35</v>
      </c>
      <c r="E58" s="9">
        <v>81.349999999999994</v>
      </c>
      <c r="F58" s="9">
        <v>99</v>
      </c>
      <c r="G58" s="41">
        <f>(E58/F58)*100</f>
        <v>82.171717171717162</v>
      </c>
      <c r="H58" s="5"/>
    </row>
    <row r="59" spans="2:8" s="1" customFormat="1" ht="27" x14ac:dyDescent="0.25">
      <c r="B59" s="22" t="s">
        <v>109</v>
      </c>
      <c r="C59" s="28" t="s">
        <v>110</v>
      </c>
      <c r="D59" s="17" t="s">
        <v>35</v>
      </c>
      <c r="E59" s="18">
        <v>100</v>
      </c>
      <c r="F59" s="18">
        <v>90</v>
      </c>
      <c r="G59" s="29">
        <f t="shared" ref="G59:G86" si="9">(E59/F59)*100</f>
        <v>111.11111111111111</v>
      </c>
    </row>
    <row r="60" spans="2:8" s="1" customFormat="1" ht="38.25" x14ac:dyDescent="0.25">
      <c r="B60" s="36" t="s">
        <v>111</v>
      </c>
      <c r="C60" s="37" t="s">
        <v>112</v>
      </c>
      <c r="D60" s="12" t="s">
        <v>35</v>
      </c>
      <c r="E60" s="9">
        <v>100</v>
      </c>
      <c r="F60" s="9">
        <v>100</v>
      </c>
      <c r="G60" s="41">
        <f t="shared" si="9"/>
        <v>100</v>
      </c>
    </row>
    <row r="61" spans="2:8" s="1" customFormat="1" ht="27" x14ac:dyDescent="0.25">
      <c r="B61" s="22" t="s">
        <v>113</v>
      </c>
      <c r="C61" s="28" t="s">
        <v>114</v>
      </c>
      <c r="D61" s="17" t="s">
        <v>35</v>
      </c>
      <c r="E61" s="18">
        <v>99.54</v>
      </c>
      <c r="F61" s="18">
        <v>90</v>
      </c>
      <c r="G61" s="29">
        <f t="shared" si="9"/>
        <v>110.60000000000001</v>
      </c>
    </row>
    <row r="62" spans="2:8" s="1" customFormat="1" ht="27" x14ac:dyDescent="0.25">
      <c r="B62" s="36" t="s">
        <v>115</v>
      </c>
      <c r="C62" s="37" t="s">
        <v>116</v>
      </c>
      <c r="D62" s="12" t="s">
        <v>35</v>
      </c>
      <c r="E62" s="9">
        <v>89.69</v>
      </c>
      <c r="F62" s="9">
        <v>95</v>
      </c>
      <c r="G62" s="41">
        <f t="shared" si="9"/>
        <v>94.410526315789468</v>
      </c>
    </row>
    <row r="63" spans="2:8" s="1" customFormat="1" ht="27" x14ac:dyDescent="0.25">
      <c r="B63" s="22" t="s">
        <v>117</v>
      </c>
      <c r="C63" s="28" t="s">
        <v>118</v>
      </c>
      <c r="D63" s="17" t="s">
        <v>35</v>
      </c>
      <c r="E63" s="18">
        <v>91.13</v>
      </c>
      <c r="F63" s="18">
        <v>80</v>
      </c>
      <c r="G63" s="29">
        <f>(E63/F63)*100</f>
        <v>113.91249999999999</v>
      </c>
    </row>
    <row r="64" spans="2:8" s="1" customFormat="1" x14ac:dyDescent="0.25">
      <c r="B64" s="36" t="s">
        <v>119</v>
      </c>
      <c r="C64" s="37" t="s">
        <v>120</v>
      </c>
      <c r="D64" s="12" t="s">
        <v>11</v>
      </c>
      <c r="E64" s="9">
        <v>100</v>
      </c>
      <c r="F64" s="9">
        <v>90</v>
      </c>
      <c r="G64" s="41">
        <f>(E64/F64)*100</f>
        <v>111.11111111111111</v>
      </c>
    </row>
    <row r="65" spans="1:7" s="1" customFormat="1" ht="27" x14ac:dyDescent="0.25">
      <c r="B65" s="22" t="s">
        <v>121</v>
      </c>
      <c r="C65" s="28" t="s">
        <v>122</v>
      </c>
      <c r="D65" s="17" t="s">
        <v>38</v>
      </c>
      <c r="E65" s="18">
        <v>99.43</v>
      </c>
      <c r="F65" s="18">
        <v>90</v>
      </c>
      <c r="G65" s="29">
        <f>(E65/F65)*100</f>
        <v>110.47777777777779</v>
      </c>
    </row>
    <row r="66" spans="1:7" s="1" customFormat="1" ht="27" x14ac:dyDescent="0.25">
      <c r="B66" s="36" t="s">
        <v>129</v>
      </c>
      <c r="C66" s="37" t="s">
        <v>130</v>
      </c>
      <c r="D66" s="12" t="s">
        <v>35</v>
      </c>
      <c r="E66" s="9">
        <v>93.78</v>
      </c>
      <c r="F66" s="9">
        <v>96</v>
      </c>
      <c r="G66" s="41">
        <f>(1+(1-E66/F66))*100</f>
        <v>102.31249999999999</v>
      </c>
    </row>
    <row r="67" spans="1:7" s="1" customFormat="1" ht="27" x14ac:dyDescent="0.25">
      <c r="B67" s="22" t="s">
        <v>131</v>
      </c>
      <c r="C67" s="28" t="s">
        <v>132</v>
      </c>
      <c r="D67" s="17" t="s">
        <v>35</v>
      </c>
      <c r="E67" s="18">
        <v>97.69</v>
      </c>
      <c r="F67" s="18">
        <v>97</v>
      </c>
      <c r="G67" s="29">
        <f t="shared" ref="G67:G74" si="10">(E67/F67)*100</f>
        <v>100.71134020618557</v>
      </c>
    </row>
    <row r="68" spans="1:7" s="1" customFormat="1" ht="27" x14ac:dyDescent="0.25">
      <c r="B68" s="36" t="s">
        <v>133</v>
      </c>
      <c r="C68" s="37" t="s">
        <v>134</v>
      </c>
      <c r="D68" s="12" t="s">
        <v>35</v>
      </c>
      <c r="E68" s="9">
        <v>92.21</v>
      </c>
      <c r="F68" s="9">
        <v>80</v>
      </c>
      <c r="G68" s="41">
        <f t="shared" si="10"/>
        <v>115.2625</v>
      </c>
    </row>
    <row r="69" spans="1:7" s="1" customFormat="1" ht="27" x14ac:dyDescent="0.25">
      <c r="B69" s="22" t="s">
        <v>135</v>
      </c>
      <c r="C69" s="28" t="s">
        <v>136</v>
      </c>
      <c r="D69" s="17" t="s">
        <v>35</v>
      </c>
      <c r="E69" s="18">
        <v>0</v>
      </c>
      <c r="F69" s="18">
        <v>1</v>
      </c>
      <c r="G69" s="29"/>
    </row>
    <row r="70" spans="1:7" s="1" customFormat="1" ht="38.25" x14ac:dyDescent="0.25">
      <c r="B70" s="36" t="s">
        <v>137</v>
      </c>
      <c r="C70" s="37" t="s">
        <v>138</v>
      </c>
      <c r="D70" s="12" t="s">
        <v>35</v>
      </c>
      <c r="E70" s="9">
        <v>100</v>
      </c>
      <c r="F70" s="9">
        <v>100</v>
      </c>
      <c r="G70" s="41">
        <f t="shared" si="10"/>
        <v>100</v>
      </c>
    </row>
    <row r="71" spans="1:7" s="1" customFormat="1" ht="38.25" x14ac:dyDescent="0.25">
      <c r="B71" s="22" t="s">
        <v>139</v>
      </c>
      <c r="C71" s="28" t="s">
        <v>140</v>
      </c>
      <c r="D71" s="17" t="s">
        <v>35</v>
      </c>
      <c r="E71" s="18">
        <v>100</v>
      </c>
      <c r="F71" s="18">
        <v>100</v>
      </c>
      <c r="G71" s="29">
        <f t="shared" si="10"/>
        <v>100</v>
      </c>
    </row>
    <row r="72" spans="1:7" s="1" customFormat="1" ht="27" x14ac:dyDescent="0.25">
      <c r="B72" s="36" t="s">
        <v>141</v>
      </c>
      <c r="C72" s="37" t="s">
        <v>142</v>
      </c>
      <c r="D72" s="12" t="s">
        <v>35</v>
      </c>
      <c r="E72" s="9">
        <v>100</v>
      </c>
      <c r="F72" s="9">
        <v>100</v>
      </c>
      <c r="G72" s="41">
        <f t="shared" si="10"/>
        <v>100</v>
      </c>
    </row>
    <row r="73" spans="1:7" s="1" customFormat="1" ht="27" x14ac:dyDescent="0.25">
      <c r="B73" s="22" t="s">
        <v>143</v>
      </c>
      <c r="C73" s="28" t="s">
        <v>144</v>
      </c>
      <c r="D73" s="17" t="s">
        <v>35</v>
      </c>
      <c r="E73" s="18">
        <v>100</v>
      </c>
      <c r="F73" s="18">
        <v>100</v>
      </c>
      <c r="G73" s="29">
        <f t="shared" si="10"/>
        <v>100</v>
      </c>
    </row>
    <row r="74" spans="1:7" s="1" customFormat="1" ht="38.25" x14ac:dyDescent="0.25">
      <c r="B74" s="36" t="s">
        <v>145</v>
      </c>
      <c r="C74" s="37" t="s">
        <v>146</v>
      </c>
      <c r="D74" s="12" t="s">
        <v>35</v>
      </c>
      <c r="E74" s="9"/>
      <c r="F74" s="9">
        <v>100</v>
      </c>
      <c r="G74" s="41">
        <f t="shared" si="10"/>
        <v>0</v>
      </c>
    </row>
    <row r="75" spans="1:7" s="1" customFormat="1" ht="27" x14ac:dyDescent="0.25">
      <c r="A75" s="35"/>
      <c r="B75" s="34" t="s">
        <v>147</v>
      </c>
      <c r="C75" s="28" t="s">
        <v>148</v>
      </c>
      <c r="D75" s="17" t="s">
        <v>35</v>
      </c>
      <c r="E75" s="18">
        <v>100</v>
      </c>
      <c r="F75" s="18">
        <v>100</v>
      </c>
      <c r="G75" s="29">
        <f t="shared" si="9"/>
        <v>100</v>
      </c>
    </row>
    <row r="76" spans="1:7" s="1" customFormat="1" ht="38.25" x14ac:dyDescent="0.25">
      <c r="A76" s="35"/>
      <c r="B76" s="42" t="s">
        <v>149</v>
      </c>
      <c r="C76" s="37" t="s">
        <v>150</v>
      </c>
      <c r="D76" s="12" t="s">
        <v>35</v>
      </c>
      <c r="E76" s="9">
        <v>100</v>
      </c>
      <c r="F76" s="9">
        <v>100</v>
      </c>
      <c r="G76" s="41">
        <f t="shared" si="9"/>
        <v>100</v>
      </c>
    </row>
    <row r="77" spans="1:7" s="1" customFormat="1" ht="27" x14ac:dyDescent="0.25">
      <c r="B77" s="22" t="s">
        <v>151</v>
      </c>
      <c r="C77" s="28" t="s">
        <v>152</v>
      </c>
      <c r="D77" s="17" t="s">
        <v>35</v>
      </c>
      <c r="E77" s="18">
        <v>98.57</v>
      </c>
      <c r="F77" s="18">
        <v>100</v>
      </c>
      <c r="G77" s="29">
        <f t="shared" si="9"/>
        <v>98.57</v>
      </c>
    </row>
    <row r="78" spans="1:7" s="1" customFormat="1" ht="38.25" x14ac:dyDescent="0.25">
      <c r="B78" s="36" t="s">
        <v>123</v>
      </c>
      <c r="C78" s="37" t="s">
        <v>124</v>
      </c>
      <c r="D78" s="12" t="s">
        <v>35</v>
      </c>
      <c r="E78" s="9">
        <v>81.05</v>
      </c>
      <c r="F78" s="9">
        <v>97</v>
      </c>
      <c r="G78" s="41">
        <f t="shared" si="9"/>
        <v>83.556701030927826</v>
      </c>
    </row>
    <row r="79" spans="1:7" s="1" customFormat="1" ht="38.25" x14ac:dyDescent="0.25">
      <c r="B79" s="22" t="s">
        <v>125</v>
      </c>
      <c r="C79" s="28" t="s">
        <v>126</v>
      </c>
      <c r="D79" s="17" t="s">
        <v>35</v>
      </c>
      <c r="E79" s="18">
        <v>85</v>
      </c>
      <c r="F79" s="18">
        <v>99</v>
      </c>
      <c r="G79" s="29">
        <f t="shared" si="9"/>
        <v>85.858585858585855</v>
      </c>
    </row>
    <row r="80" spans="1:7" s="1" customFormat="1" ht="27" x14ac:dyDescent="0.25">
      <c r="B80" s="36" t="s">
        <v>127</v>
      </c>
      <c r="C80" s="37" t="s">
        <v>128</v>
      </c>
      <c r="D80" s="12" t="s">
        <v>35</v>
      </c>
      <c r="E80" s="9">
        <v>4</v>
      </c>
      <c r="F80" s="9">
        <v>4</v>
      </c>
      <c r="G80" s="41">
        <f t="shared" si="9"/>
        <v>100</v>
      </c>
    </row>
    <row r="81" spans="2:7" s="1" customFormat="1" ht="51" x14ac:dyDescent="0.25">
      <c r="B81" s="22" t="s">
        <v>153</v>
      </c>
      <c r="C81" s="28" t="s">
        <v>154</v>
      </c>
      <c r="D81" s="17" t="s">
        <v>8</v>
      </c>
      <c r="E81" s="18">
        <v>99.94</v>
      </c>
      <c r="F81" s="18">
        <v>100</v>
      </c>
      <c r="G81" s="29">
        <f t="shared" si="9"/>
        <v>99.94</v>
      </c>
    </row>
    <row r="82" spans="2:7" s="1" customFormat="1" ht="51" x14ac:dyDescent="0.25">
      <c r="B82" s="36" t="s">
        <v>155</v>
      </c>
      <c r="C82" s="37" t="s">
        <v>156</v>
      </c>
      <c r="D82" s="38" t="s">
        <v>8</v>
      </c>
      <c r="E82" s="39">
        <v>99.97</v>
      </c>
      <c r="F82" s="39">
        <v>100</v>
      </c>
      <c r="G82" s="41">
        <f t="shared" si="9"/>
        <v>99.97</v>
      </c>
    </row>
    <row r="83" spans="2:7" s="1" customFormat="1" ht="51" x14ac:dyDescent="0.25">
      <c r="B83" s="22" t="s">
        <v>157</v>
      </c>
      <c r="C83" s="28" t="s">
        <v>158</v>
      </c>
      <c r="D83" s="17" t="s">
        <v>8</v>
      </c>
      <c r="E83" s="18">
        <v>99.43</v>
      </c>
      <c r="F83" s="18">
        <v>100</v>
      </c>
      <c r="G83" s="30">
        <f t="shared" si="9"/>
        <v>99.43</v>
      </c>
    </row>
    <row r="84" spans="2:7" s="1" customFormat="1" ht="51" x14ac:dyDescent="0.25">
      <c r="B84" s="36" t="s">
        <v>159</v>
      </c>
      <c r="C84" s="37" t="s">
        <v>160</v>
      </c>
      <c r="D84" s="38" t="s">
        <v>8</v>
      </c>
      <c r="E84" s="39">
        <v>94.86</v>
      </c>
      <c r="F84" s="39">
        <v>100</v>
      </c>
      <c r="G84" s="41">
        <f t="shared" si="9"/>
        <v>94.86</v>
      </c>
    </row>
    <row r="85" spans="2:7" s="1" customFormat="1" ht="38.25" x14ac:dyDescent="0.25">
      <c r="B85" s="22" t="s">
        <v>161</v>
      </c>
      <c r="C85" s="28" t="s">
        <v>162</v>
      </c>
      <c r="D85" s="17" t="s">
        <v>8</v>
      </c>
      <c r="E85" s="18">
        <v>57.15</v>
      </c>
      <c r="F85" s="18">
        <v>60</v>
      </c>
      <c r="G85" s="30">
        <f t="shared" si="9"/>
        <v>95.25</v>
      </c>
    </row>
    <row r="86" spans="2:7" s="1" customFormat="1" ht="38.25" x14ac:dyDescent="0.25">
      <c r="B86" s="43" t="s">
        <v>163</v>
      </c>
      <c r="C86" s="44" t="s">
        <v>164</v>
      </c>
      <c r="D86" s="45" t="s">
        <v>8</v>
      </c>
      <c r="E86" s="46">
        <v>63.92</v>
      </c>
      <c r="F86" s="46">
        <v>100</v>
      </c>
      <c r="G86" s="47">
        <f t="shared" si="9"/>
        <v>63.92</v>
      </c>
    </row>
    <row r="87" spans="2:7" s="1" customFormat="1" x14ac:dyDescent="0.25"/>
    <row r="88" spans="2:7" s="1" customFormat="1" x14ac:dyDescent="0.25"/>
    <row r="89" spans="2:7" s="1" customFormat="1" x14ac:dyDescent="0.25"/>
    <row r="90" spans="2:7" s="1" customFormat="1" x14ac:dyDescent="0.25"/>
    <row r="91" spans="2:7" s="1" customFormat="1" x14ac:dyDescent="0.25"/>
    <row r="92" spans="2:7" s="1" customFormat="1" x14ac:dyDescent="0.25"/>
    <row r="93" spans="2:7" s="1" customFormat="1" x14ac:dyDescent="0.25"/>
    <row r="94" spans="2:7" s="1" customFormat="1" x14ac:dyDescent="0.25"/>
    <row r="95" spans="2:7" s="1" customFormat="1" x14ac:dyDescent="0.25"/>
    <row r="96" spans="2:7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</sheetData>
  <sheetProtection algorithmName="SHA-512" hashValue="ni7Pc8Ch6XewN4Ad7mnW+uDvZ4Q5rY7jrVOoGmadMENDOaWkTQ9cM6p4WANLvhwpkewTU88PCNV869KSJBaBaA==" saltValue="Uu8kMHWKq7iExr6+MwGgOA==" spinCount="100000" sheet="1" objects="1" scenarios="1" autoFilter="0"/>
  <sortState xmlns:xlrd2="http://schemas.microsoft.com/office/spreadsheetml/2017/richdata2" ref="B9:G80">
    <sortCondition ref="B9:B80"/>
  </sortState>
  <mergeCells count="2">
    <mergeCell ref="C2:E5"/>
    <mergeCell ref="F2:G5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EDC2EA2DBF0D4598D938985A3B2A6A" ma:contentTypeVersion="2" ma:contentTypeDescription="Crear nuevo documento." ma:contentTypeScope="" ma:versionID="816ddaab2a1bfcedd3ebd770114254ee">
  <xsd:schema xmlns:xsd="http://www.w3.org/2001/XMLSchema" xmlns:xs="http://www.w3.org/2001/XMLSchema" xmlns:p="http://schemas.microsoft.com/office/2006/metadata/properties" xmlns:ns2="17ad1fa3-91da-466b-84d2-17826b14c418" xmlns:ns3="5b63cd12-9a8a-4e54-be72-90651e442c90" targetNamespace="http://schemas.microsoft.com/office/2006/metadata/properties" ma:root="true" ma:fieldsID="4743ee8440b2839f3908742b64af2ac3" ns2:_="" ns3:_="">
    <xsd:import namespace="17ad1fa3-91da-466b-84d2-17826b14c41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1fa3-91da-466b-84d2-17826b14c4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17ad1fa3-91da-466b-84d2-17826b14c4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5B488-420A-4230-A617-3AE5732B293D}"/>
</file>

<file path=customXml/itemProps2.xml><?xml version="1.0" encoding="utf-8"?>
<ds:datastoreItem xmlns:ds="http://schemas.openxmlformats.org/officeDocument/2006/customXml" ds:itemID="{8BBBDDD4-0B6F-4B52-A579-61A61E94B3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FC1BFF-450E-48ED-87EC-099E9C39006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Fernando Jose Velasquez Avila</cp:lastModifiedBy>
  <cp:revision/>
  <dcterms:created xsi:type="dcterms:W3CDTF">2021-11-24T15:35:22Z</dcterms:created>
  <dcterms:modified xsi:type="dcterms:W3CDTF">2023-02-27T23:11:46Z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0x0101006CEDC2EA2DBF0D4598D938985A3B2A6A</vt:lpwstr>
  </property>
</Properties>
</file>